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<sst xmlns="http://schemas.openxmlformats.org/spreadsheetml/2006/main" count="54" uniqueCount="54">
  <si>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</si>
  <si>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</si>
  <si>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</si>
  <si>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</si>
  <si>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</si>
  <si>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</si>
  <si>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</si>
  <si>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</si>
  <si>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</si>
  <si>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</si>
  <si>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</si>
  <si>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</si>
  <si>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</si>
  <si>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</si>
  <si>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</si>
  <si>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</si>
  <si>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</si>
  <si>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</si>
  <si>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</si>
  <si>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</si>
  <si>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</si>
  <si>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</si>
  <si>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</si>
  <si>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</si>
  <si>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</si>
  <si>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</si>
  <si>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</si>
  <si>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</si>
  <si>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</si>
  <si>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</si>
  <si>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</si>
  <si>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</si>
  <si>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</si>
  <si>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</si>
  <si>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</si>
  <si>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</si>
  <si>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</si>
  <si>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</si>
  <si>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</si>
  <si>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</si>
  <si>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</si>
  <si>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</si>
  <si>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</si>
  <si>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</si>
  <si>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</si>
  <si>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</si>
  <si>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</si>
  <si>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</si>
  <si>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</si>
  <si>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</si>
  <si>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</si>
  <si>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</si>
  <si>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</si>
  <si>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6 червня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</si>
</sst>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13909</v>
      </c>
      <c r="D6" s="11">
        <f>D7+D8</f>
        <v>16381.3</v>
      </c>
      <c r="E6" s="12">
        <f>D6/C6*100</f>
        <v>117.7748220576605</v>
      </c>
    </row>
    <row r="7" spans="1:5" s="32" customFormat="1" ht="30.75" customHeight="1">
      <c r="A7" s="13">
        <v>11010000</v>
      </c>
      <c r="B7" s="14" t="s">
        <v>13</v>
      </c>
      <c r="C7" s="15">
        <v>13909</v>
      </c>
      <c r="D7" s="15">
        <v>16346.8</v>
      </c>
      <c r="E7" s="15">
        <f>D7/C7*100</f>
        <v>117.5267812207923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141</v>
      </c>
      <c r="D9" s="11">
        <f>D10+D12+D11</f>
        <v>456.3</v>
      </c>
      <c r="E9" s="12">
        <f>D9/C9*100</f>
        <v>323.6170212765958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141</v>
      </c>
      <c r="D11" s="40">
        <v>187.8</v>
      </c>
      <c r="E11" s="40">
        <f>D11/C11*100</f>
        <v>133.19148936170214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241.9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14050</v>
      </c>
      <c r="D15" s="36">
        <f>D6+D9+D13</f>
        <v>16837.8</v>
      </c>
      <c r="E15" s="20">
        <f>D15/C15*100</f>
        <v>119.84199288256228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204413.69999999998</v>
      </c>
      <c r="D16" s="11">
        <f>D17+D18</f>
        <v>184756.6</v>
      </c>
      <c r="E16" s="11">
        <f>D16/C16*100</f>
        <v>90.38366802225096</v>
      </c>
    </row>
    <row r="17" spans="1:5" s="32" customFormat="1" ht="24.75" customHeight="1">
      <c r="A17" s="21">
        <v>41020000</v>
      </c>
      <c r="B17" s="22" t="s">
        <v>2</v>
      </c>
      <c r="C17" s="23">
        <v>20529.3</v>
      </c>
      <c r="D17" s="23">
        <v>19592.7</v>
      </c>
      <c r="E17" s="23">
        <f>D17/C17*100</f>
        <v>95.43774020546245</v>
      </c>
    </row>
    <row r="18" spans="1:5" s="32" customFormat="1" ht="25.5" customHeight="1" thickBot="1">
      <c r="A18" s="24">
        <v>41030000</v>
      </c>
      <c r="B18" s="25" t="s">
        <v>3</v>
      </c>
      <c r="C18" s="26">
        <v>183884.4</v>
      </c>
      <c r="D18" s="26">
        <v>165163.9</v>
      </c>
      <c r="E18" s="26">
        <f>D18/C18*100</f>
        <v>89.81941915681809</v>
      </c>
    </row>
    <row r="19" spans="1:5" s="32" customFormat="1" ht="29.25" customHeight="1" thickBot="1">
      <c r="A19" s="27"/>
      <c r="B19" s="28" t="s">
        <v>12</v>
      </c>
      <c r="C19" s="29">
        <f>C16+C15</f>
        <v>218463.69999999998</v>
      </c>
      <c r="D19" s="29">
        <f>D16+D15</f>
        <v>201594.4</v>
      </c>
      <c r="E19" s="20">
        <f>D19/C19*100</f>
        <v>92.27821372612476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1875.545</v>
      </c>
      <c r="D22" s="61">
        <v>1122.55518</v>
      </c>
      <c r="E22" s="54">
        <f t="shared" si="0"/>
        <v>59.852212556883465</v>
      </c>
    </row>
    <row r="23" spans="1:5" s="33" customFormat="1" ht="30" customHeight="1">
      <c r="A23" s="48" t="s">
        <v>39</v>
      </c>
      <c r="B23" s="49" t="s">
        <v>16</v>
      </c>
      <c r="C23" s="60">
        <v>61878.382</v>
      </c>
      <c r="D23" s="61">
        <v>43337.61119</v>
      </c>
      <c r="E23" s="54">
        <f t="shared" si="0"/>
        <v>70.0367556313932</v>
      </c>
    </row>
    <row r="24" spans="1:5" s="33" customFormat="1" ht="19.5" customHeight="1">
      <c r="A24" s="48" t="s">
        <v>40</v>
      </c>
      <c r="B24" s="49" t="s">
        <v>17</v>
      </c>
      <c r="C24" s="60">
        <v>32955.07</v>
      </c>
      <c r="D24" s="61">
        <v>26102.67987</v>
      </c>
      <c r="E24" s="54">
        <f t="shared" si="0"/>
        <v>79.20687126442154</v>
      </c>
    </row>
    <row r="25" spans="1:5" s="33" customFormat="1" ht="25.5" customHeight="1">
      <c r="A25" s="48" t="s">
        <v>41</v>
      </c>
      <c r="B25" s="49" t="s">
        <v>25</v>
      </c>
      <c r="C25" s="60">
        <v>118026.021</v>
      </c>
      <c r="D25" s="61">
        <v>107165.46522</v>
      </c>
      <c r="E25" s="54">
        <f t="shared" si="0"/>
        <v>90.79816832933815</v>
      </c>
    </row>
    <row r="26" spans="1:5" s="33" customFormat="1" ht="25.5" customHeight="1">
      <c r="A26" s="48" t="s">
        <v>42</v>
      </c>
      <c r="B26" s="49" t="s">
        <v>18</v>
      </c>
      <c r="C26" s="60">
        <v>3522.806</v>
      </c>
      <c r="D26" s="61">
        <v>2730.69188</v>
      </c>
      <c r="E26" s="54">
        <f>IF(C26=0,"",IF(D26/C26*100&gt;=200,"В/100",D26/C26*100))</f>
        <v>77.51468232993813</v>
      </c>
    </row>
    <row r="27" spans="1:5" s="33" customFormat="1" ht="25.5" customHeight="1">
      <c r="A27" s="48" t="s">
        <v>43</v>
      </c>
      <c r="B27" s="49" t="s">
        <v>20</v>
      </c>
      <c r="C27" s="60">
        <v>717.32</v>
      </c>
      <c r="D27" s="61">
        <v>463.694</v>
      </c>
      <c r="E27" s="54">
        <f>IF(C27=0,"",IF(D27/C27*100&gt;=200,"В/100",D27/C27*100))</f>
        <v>64.64255841186639</v>
      </c>
    </row>
    <row r="28" spans="1:5" s="33" customFormat="1" ht="21" customHeight="1">
      <c r="A28" s="48" t="s">
        <v>44</v>
      </c>
      <c r="B28" s="49" t="s">
        <v>32</v>
      </c>
      <c r="C28" s="60">
        <v>35</v>
      </c>
      <c r="D28" s="61">
        <v>18.401</v>
      </c>
      <c r="E28" s="54">
        <f t="shared" si="0"/>
        <v>52.574285714285715</v>
      </c>
    </row>
    <row r="29" spans="1:5" s="33" customFormat="1" ht="24" customHeight="1">
      <c r="A29" s="48" t="s">
        <v>45</v>
      </c>
      <c r="B29" s="49" t="s">
        <v>19</v>
      </c>
      <c r="C29" s="60">
        <v>20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50</v>
      </c>
      <c r="D30" s="61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2">
        <v>135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7806.225</v>
      </c>
      <c r="D32" s="61">
        <v>6086.36876</v>
      </c>
      <c r="E32" s="55">
        <f t="shared" si="0"/>
        <v>77.96814414137435</v>
      </c>
    </row>
    <row r="33" spans="1:5" s="34" customFormat="1" ht="23.25" customHeight="1" thickBot="1">
      <c r="A33" s="52"/>
      <c r="B33" s="53" t="s">
        <v>24</v>
      </c>
      <c r="C33" s="57">
        <f>SUM(C22:C32)</f>
        <v>227021.369</v>
      </c>
      <c r="D33" s="58">
        <f>SUM(D22:D32)</f>
        <v>187027.4671</v>
      </c>
      <c r="E33" s="47">
        <f t="shared" si="0"/>
        <v>82.38319939829101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2017-05-29T09:31:23Z</cp:lastPrinted>
  <dcterms:created xsi:type="dcterms:W3CDTF">2015-04-06T06:03:14Z</dcterms:created>
  <dcterms:modified xsi:type="dcterms:W3CDTF">2017-06-08T06:50:45Z</dcterms:modified>
  <cp:category/>
  <cp:version/>
  <cp:contentType/>
  <cp:contentStatus/>
</cp:coreProperties>
</file>